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en-TCHC\Documents\Zalo Received Files\"/>
    </mc:Choice>
  </mc:AlternateContent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E23" i="1" l="1"/>
  <c r="C23" i="1"/>
  <c r="G23" i="1" s="1"/>
  <c r="E14" i="1"/>
  <c r="F14" i="1" s="1"/>
  <c r="E6" i="1"/>
  <c r="F6" i="1" s="1"/>
  <c r="G9" i="1"/>
  <c r="H9" i="1" s="1"/>
  <c r="F9" i="1"/>
  <c r="E9" i="1"/>
  <c r="C9" i="1"/>
  <c r="D9" i="1" s="1"/>
  <c r="C6" i="1"/>
  <c r="D6" i="1" s="1"/>
  <c r="C14" i="1"/>
  <c r="D14" i="1" s="1"/>
  <c r="C34" i="1"/>
  <c r="F5" i="1"/>
  <c r="D5" i="1"/>
  <c r="G5" i="1"/>
  <c r="G14" i="1" l="1"/>
  <c r="H14" i="1" s="1"/>
  <c r="G6" i="1"/>
  <c r="H6" i="1" s="1"/>
  <c r="H5" i="1"/>
  <c r="D23" i="1" l="1"/>
  <c r="F23" i="1"/>
  <c r="H23" i="1"/>
</calcChain>
</file>

<file path=xl/sharedStrings.xml><?xml version="1.0" encoding="utf-8"?>
<sst xmlns="http://schemas.openxmlformats.org/spreadsheetml/2006/main" count="44" uniqueCount="35">
  <si>
    <t>TT</t>
  </si>
  <si>
    <t>TỔNG HỢP TRÌNH ĐỘ NHÀ GIÁO</t>
  </si>
  <si>
    <t>Cơ hữu</t>
  </si>
  <si>
    <t>Thỉnh giảng</t>
  </si>
  <si>
    <t>Tỉ lệ</t>
  </si>
  <si>
    <t>Tiêu chuẩn đánh giá</t>
  </si>
  <si>
    <t>Tổng cộng</t>
  </si>
  <si>
    <t>Tổng nhà giáo</t>
  </si>
  <si>
    <t>8=4+6</t>
  </si>
  <si>
    <t>Trình độ chuyên môn, nghiệp vụ có trình độ đại học đúng chuyên ngành</t>
  </si>
  <si>
    <t>Trình độ sư phạm</t>
  </si>
  <si>
    <t>Trình độ kỹ năng nghề</t>
  </si>
  <si>
    <t>Trình độ tin học</t>
  </si>
  <si>
    <t>Trình độ ngoại ngữ</t>
  </si>
  <si>
    <t>7=3+5</t>
  </si>
  <si>
    <t>- Thạc sĩ</t>
  </si>
  <si>
    <t>- Đại học</t>
  </si>
  <si>
    <t>- Cao đẳng</t>
  </si>
  <si>
    <t>- IC3</t>
  </si>
  <si>
    <t>- Ứng dụng CNTT cơ bản</t>
  </si>
  <si>
    <t>- A</t>
  </si>
  <si>
    <t>- B</t>
  </si>
  <si>
    <t>- KTV</t>
  </si>
  <si>
    <t>-NVSP dành cho GV CĐ,ĐH</t>
  </si>
  <si>
    <t>- Sư phạm dạy nghề, kỹ sư giáo dục</t>
  </si>
  <si>
    <t>- Kỹ năng nghề quốc gia (có 04 GV có thêm CC kỹ năng nghề bậc 4 của Đức)</t>
  </si>
  <si>
    <t>- Chứng chỉ bậc thợ 3/7 (có 02 GV có thêm CC bậc 5/7)</t>
  </si>
  <si>
    <t xml:space="preserve">- Chứng chỉ bậc thợ 5/7 </t>
  </si>
  <si>
    <t xml:space="preserve">- Chứng chỉ bậc thợ 7/7 </t>
  </si>
  <si>
    <t>- Trung cấp</t>
  </si>
  <si>
    <t>- C</t>
  </si>
  <si>
    <t>- B1</t>
  </si>
  <si>
    <t>- B2</t>
  </si>
  <si>
    <t>Căn cứ kết quả tổng hợp, tỉ lệ nhà giáo được đánh giá đạt chuẩn chuyên môn nghiệp vụ là 83%</t>
  </si>
  <si>
    <t>- IELTS, Toeic,Toefl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</si>
</sst>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i/>
      <sz val="10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9" fontId="2" fillId="0" borderId="1" xfId="1" applyFont="1" applyBorder="1" applyAlignment="1">
      <alignment horizontal="center" vertical="center"/>
    </xf>
    <xf numFmtId="9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0" xfId="0" applyFont="1" applyAlignment="1"/>
    <xf numFmtId="0" fontId="2" fillId="0" borderId="1" xfId="0" quotePrefix="1" applyFont="1" applyBorder="1" applyAlignment="1">
      <alignment horizontal="left"/>
    </xf>
    <xf numFmtId="0" fontId="2" fillId="0" borderId="1" xfId="0" quotePrefix="1" applyFont="1" applyBorder="1" applyAlignment="1">
      <alignment horizontal="left" vertical="center" wrapText="1"/>
    </xf>
    <xf numFmtId="164" fontId="2" fillId="0" borderId="1" xfId="1" applyNumberFormat="1" applyFont="1" applyBorder="1" applyAlignment="1">
      <alignment horizontal="center" vertical="center"/>
    </xf>
    <xf numFmtId="9" fontId="2" fillId="2" borderId="1" xfId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left" vertical="center" wrapText="1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8"/>
  <sheetViews>
    <sheetView tabSelected="1" topLeftCell="A22" workbookViewId="0">
      <selection activeCell="I35" sqref="I35"/>
    </sheetView>
  </sheetViews>
  <sheetFormatPr defaultRowHeight="15" x14ac:dyDescent="0.25"/>
  <cols>
    <col min="1" max="1" width="5.140625" customWidth="1"/>
    <col min="2" max="2" width="28.85546875" customWidth="1"/>
    <col min="3" max="3" width="10.28515625" customWidth="1"/>
    <col min="4" max="4" width="8.5703125" customWidth="1"/>
    <col min="5" max="5" width="14.140625" customWidth="1"/>
    <col min="6" max="6" width="7.85546875" customWidth="1"/>
    <col min="7" max="7" width="12.5703125" customWidth="1"/>
    <col min="8" max="8" width="8.140625" customWidth="1"/>
    <col min="9" max="9" width="13.42578125" customWidth="1"/>
    <col min="10" max="10" width="22.85546875" customWidth="1"/>
    <col min="11" max="11" width="19" customWidth="1"/>
  </cols>
  <sheetData>
    <row r="1" spans="1:11" ht="20.25" x14ac:dyDescent="0.3">
      <c r="A1" s="19" t="s">
        <v>1</v>
      </c>
      <c r="B1" s="19"/>
      <c r="C1" s="19"/>
      <c r="D1" s="19"/>
      <c r="E1" s="19"/>
      <c r="F1" s="19"/>
      <c r="G1" s="19"/>
      <c r="H1" s="19"/>
      <c r="I1" s="13"/>
      <c r="J1" s="13"/>
      <c r="K1" s="1"/>
    </row>
    <row r="2" spans="1:11" ht="18.75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1"/>
    </row>
    <row r="3" spans="1:11" ht="18.75" x14ac:dyDescent="0.3">
      <c r="A3" s="3" t="s">
        <v>0</v>
      </c>
      <c r="B3" s="3" t="s">
        <v>5</v>
      </c>
      <c r="C3" s="3" t="s">
        <v>2</v>
      </c>
      <c r="D3" s="3" t="s">
        <v>4</v>
      </c>
      <c r="E3" s="3" t="s">
        <v>3</v>
      </c>
      <c r="F3" s="3" t="s">
        <v>4</v>
      </c>
      <c r="G3" s="3" t="s">
        <v>6</v>
      </c>
      <c r="H3" s="3" t="s">
        <v>4</v>
      </c>
      <c r="I3" s="4"/>
      <c r="J3" s="2"/>
      <c r="K3" s="1"/>
    </row>
    <row r="4" spans="1:11" ht="18.75" x14ac:dyDescent="0.3">
      <c r="A4" s="5">
        <v>1</v>
      </c>
      <c r="B4" s="5">
        <v>2</v>
      </c>
      <c r="C4" s="5">
        <v>3</v>
      </c>
      <c r="D4" s="5">
        <v>4</v>
      </c>
      <c r="E4" s="5">
        <v>5</v>
      </c>
      <c r="F4" s="5">
        <v>6</v>
      </c>
      <c r="G4" s="5" t="s">
        <v>14</v>
      </c>
      <c r="H4" s="5" t="s">
        <v>8</v>
      </c>
      <c r="I4" s="4"/>
      <c r="J4" s="2"/>
      <c r="K4" s="1"/>
    </row>
    <row r="5" spans="1:11" ht="63.75" customHeight="1" x14ac:dyDescent="0.3">
      <c r="A5" s="7">
        <v>1</v>
      </c>
      <c r="B5" s="8" t="s">
        <v>9</v>
      </c>
      <c r="C5" s="7">
        <v>206</v>
      </c>
      <c r="D5" s="9">
        <f>(C5*100%)/$C$35</f>
        <v>1</v>
      </c>
      <c r="E5" s="7">
        <v>135</v>
      </c>
      <c r="F5" s="10">
        <f>(E5*100%)/$C$36</f>
        <v>1</v>
      </c>
      <c r="G5" s="18">
        <f>C5+E5</f>
        <v>341</v>
      </c>
      <c r="H5" s="17">
        <f>(G5*100%)/$C$34</f>
        <v>1</v>
      </c>
      <c r="I5" s="4"/>
      <c r="J5" s="2"/>
      <c r="K5" s="1"/>
    </row>
    <row r="6" spans="1:11" ht="18.75" x14ac:dyDescent="0.3">
      <c r="A6" s="3">
        <v>2</v>
      </c>
      <c r="B6" s="12" t="s">
        <v>10</v>
      </c>
      <c r="C6" s="3">
        <f>C7+C8</f>
        <v>206</v>
      </c>
      <c r="D6" s="9">
        <f>(C6*100%)/$C$35</f>
        <v>1</v>
      </c>
      <c r="E6" s="3">
        <f>E7+E8</f>
        <v>133</v>
      </c>
      <c r="F6" s="10">
        <f>(E6*100%)/$C$36</f>
        <v>0.98518518518518516</v>
      </c>
      <c r="G6" s="18">
        <f>C6+E6</f>
        <v>339</v>
      </c>
      <c r="H6" s="17">
        <f>(G6*100%)/$C$34</f>
        <v>0.99413489736070382</v>
      </c>
      <c r="I6" s="4"/>
      <c r="J6" s="2"/>
      <c r="K6" s="1"/>
    </row>
    <row r="7" spans="1:11" ht="37.5" x14ac:dyDescent="0.3">
      <c r="A7" s="3"/>
      <c r="B7" s="15" t="s">
        <v>23</v>
      </c>
      <c r="C7" s="3">
        <v>57</v>
      </c>
      <c r="D7" s="3"/>
      <c r="E7" s="3">
        <v>56</v>
      </c>
      <c r="F7" s="3"/>
      <c r="G7" s="3"/>
      <c r="H7" s="3"/>
      <c r="I7" s="4"/>
      <c r="J7" s="2"/>
      <c r="K7" s="1"/>
    </row>
    <row r="8" spans="1:11" ht="37.5" x14ac:dyDescent="0.3">
      <c r="A8" s="3"/>
      <c r="B8" s="15" t="s">
        <v>24</v>
      </c>
      <c r="C8" s="3">
        <v>149</v>
      </c>
      <c r="D8" s="3"/>
      <c r="E8" s="3">
        <v>77</v>
      </c>
      <c r="F8" s="3"/>
      <c r="G8" s="3"/>
      <c r="H8" s="3"/>
      <c r="I8" s="4"/>
      <c r="J8" s="2"/>
      <c r="K8" s="1"/>
    </row>
    <row r="9" spans="1:11" ht="18.75" x14ac:dyDescent="0.3">
      <c r="A9" s="3">
        <v>3</v>
      </c>
      <c r="B9" s="12" t="s">
        <v>11</v>
      </c>
      <c r="C9" s="3">
        <f>C10+C11</f>
        <v>106</v>
      </c>
      <c r="D9" s="16">
        <f>(C9*100%)/$C$35</f>
        <v>0.5145631067961165</v>
      </c>
      <c r="E9" s="3">
        <f>SUM(E10:E13)</f>
        <v>5</v>
      </c>
      <c r="F9" s="10">
        <f>(E9*100%)/$C$36</f>
        <v>3.7037037037037035E-2</v>
      </c>
      <c r="G9" s="18">
        <f>C9+E9</f>
        <v>111</v>
      </c>
      <c r="H9" s="17">
        <f>(G9*100%)/$C$34</f>
        <v>0.3255131964809384</v>
      </c>
      <c r="I9" s="4"/>
      <c r="J9" s="2"/>
      <c r="K9" s="1"/>
    </row>
    <row r="10" spans="1:11" ht="75" x14ac:dyDescent="0.3">
      <c r="A10" s="3"/>
      <c r="B10" s="15" t="s">
        <v>25</v>
      </c>
      <c r="C10" s="3">
        <v>18</v>
      </c>
      <c r="D10" s="3"/>
      <c r="E10" s="3">
        <v>2</v>
      </c>
      <c r="F10" s="3"/>
      <c r="G10" s="3"/>
      <c r="H10" s="3"/>
      <c r="I10" s="4"/>
      <c r="J10" s="2"/>
      <c r="K10" s="1"/>
    </row>
    <row r="11" spans="1:11" ht="56.25" x14ac:dyDescent="0.3">
      <c r="A11" s="3"/>
      <c r="B11" s="15" t="s">
        <v>26</v>
      </c>
      <c r="C11" s="3">
        <v>88</v>
      </c>
      <c r="D11" s="3"/>
      <c r="E11" s="3">
        <v>1</v>
      </c>
      <c r="F11" s="3"/>
      <c r="G11" s="3"/>
      <c r="H11" s="3"/>
      <c r="I11" s="4"/>
      <c r="J11" s="2"/>
      <c r="K11" s="1"/>
    </row>
    <row r="12" spans="1:11" ht="18.75" x14ac:dyDescent="0.3">
      <c r="A12" s="3"/>
      <c r="B12" s="15" t="s">
        <v>27</v>
      </c>
      <c r="C12" s="3"/>
      <c r="D12" s="3"/>
      <c r="E12" s="3">
        <v>1</v>
      </c>
      <c r="F12" s="3"/>
      <c r="G12" s="3"/>
      <c r="H12" s="3"/>
      <c r="I12" s="4"/>
      <c r="J12" s="2"/>
      <c r="K12" s="1"/>
    </row>
    <row r="13" spans="1:11" ht="18.75" x14ac:dyDescent="0.3">
      <c r="A13" s="3"/>
      <c r="B13" s="15" t="s">
        <v>28</v>
      </c>
      <c r="C13" s="3"/>
      <c r="D13" s="3"/>
      <c r="E13" s="3">
        <v>1</v>
      </c>
      <c r="F13" s="3"/>
      <c r="G13" s="3"/>
      <c r="H13" s="3"/>
      <c r="I13" s="4"/>
      <c r="J13" s="2"/>
      <c r="K13" s="1"/>
    </row>
    <row r="14" spans="1:11" ht="18.75" x14ac:dyDescent="0.3">
      <c r="A14" s="3">
        <v>4</v>
      </c>
      <c r="B14" s="12" t="s">
        <v>12</v>
      </c>
      <c r="C14" s="3">
        <f>SUM(C15:C22)</f>
        <v>205</v>
      </c>
      <c r="D14" s="16">
        <f>(C14*100%)/$C$35</f>
        <v>0.99514563106796117</v>
      </c>
      <c r="E14" s="3">
        <f>SUM(E15:E22)</f>
        <v>95</v>
      </c>
      <c r="F14" s="16">
        <f>(E14*100%)/$C$35</f>
        <v>0.46116504854368934</v>
      </c>
      <c r="G14" s="18">
        <f>C14+E14</f>
        <v>300</v>
      </c>
      <c r="H14" s="17">
        <f>(G14*100%)/$C$34</f>
        <v>0.87976539589442815</v>
      </c>
      <c r="I14" s="4"/>
      <c r="J14" s="2"/>
      <c r="K14" s="1"/>
    </row>
    <row r="15" spans="1:11" ht="18.75" x14ac:dyDescent="0.3">
      <c r="A15" s="3"/>
      <c r="B15" s="14" t="s">
        <v>15</v>
      </c>
      <c r="C15" s="3">
        <v>15</v>
      </c>
      <c r="D15" s="3"/>
      <c r="E15" s="3">
        <v>3</v>
      </c>
      <c r="F15" s="3"/>
      <c r="G15" s="3"/>
      <c r="H15" s="3"/>
      <c r="I15" s="4"/>
      <c r="J15" s="2"/>
      <c r="K15" s="1"/>
    </row>
    <row r="16" spans="1:11" ht="18.75" x14ac:dyDescent="0.3">
      <c r="A16" s="3"/>
      <c r="B16" s="14" t="s">
        <v>16</v>
      </c>
      <c r="C16" s="3">
        <v>17</v>
      </c>
      <c r="D16" s="3"/>
      <c r="E16" s="3">
        <v>5</v>
      </c>
      <c r="F16" s="3"/>
      <c r="G16" s="3"/>
      <c r="H16" s="3"/>
      <c r="I16" s="4"/>
      <c r="J16" s="2"/>
      <c r="K16" s="1"/>
    </row>
    <row r="17" spans="1:11" ht="18.75" x14ac:dyDescent="0.3">
      <c r="A17" s="3"/>
      <c r="B17" s="14" t="s">
        <v>17</v>
      </c>
      <c r="C17" s="3">
        <v>1</v>
      </c>
      <c r="D17" s="3"/>
      <c r="E17" s="3"/>
      <c r="F17" s="3"/>
      <c r="G17" s="3"/>
      <c r="H17" s="3"/>
      <c r="I17" s="4"/>
      <c r="J17" s="2"/>
      <c r="K17" s="1"/>
    </row>
    <row r="18" spans="1:11" ht="18.75" x14ac:dyDescent="0.3">
      <c r="A18" s="3"/>
      <c r="B18" s="14" t="s">
        <v>18</v>
      </c>
      <c r="C18" s="3">
        <v>17</v>
      </c>
      <c r="D18" s="3"/>
      <c r="E18" s="3">
        <v>3</v>
      </c>
      <c r="F18" s="3"/>
      <c r="G18" s="3"/>
      <c r="H18" s="3"/>
      <c r="I18" s="4"/>
      <c r="J18" s="2"/>
      <c r="K18" s="1"/>
    </row>
    <row r="19" spans="1:11" ht="18.75" x14ac:dyDescent="0.3">
      <c r="A19" s="3"/>
      <c r="B19" s="14" t="s">
        <v>19</v>
      </c>
      <c r="C19" s="3">
        <v>80</v>
      </c>
      <c r="D19" s="3"/>
      <c r="E19" s="3">
        <v>15</v>
      </c>
      <c r="F19" s="3"/>
      <c r="G19" s="3"/>
      <c r="H19" s="3"/>
      <c r="I19" s="4"/>
      <c r="J19" s="2"/>
      <c r="K19" s="1"/>
    </row>
    <row r="20" spans="1:11" ht="18.75" x14ac:dyDescent="0.3">
      <c r="A20" s="3"/>
      <c r="B20" s="14" t="s">
        <v>20</v>
      </c>
      <c r="C20" s="3">
        <v>42</v>
      </c>
      <c r="D20" s="3"/>
      <c r="E20" s="3">
        <v>30</v>
      </c>
      <c r="F20" s="3"/>
      <c r="G20" s="3"/>
      <c r="H20" s="3"/>
      <c r="I20" s="4"/>
      <c r="J20" s="2"/>
      <c r="K20" s="1"/>
    </row>
    <row r="21" spans="1:11" ht="18.75" x14ac:dyDescent="0.3">
      <c r="A21" s="3"/>
      <c r="B21" s="14" t="s">
        <v>21</v>
      </c>
      <c r="C21" s="3">
        <v>32</v>
      </c>
      <c r="D21" s="3"/>
      <c r="E21" s="3">
        <v>38</v>
      </c>
      <c r="F21" s="3"/>
      <c r="G21" s="3"/>
      <c r="H21" s="3"/>
      <c r="I21" s="4"/>
      <c r="J21" s="2"/>
      <c r="K21" s="1"/>
    </row>
    <row r="22" spans="1:11" ht="18.75" x14ac:dyDescent="0.3">
      <c r="A22" s="3"/>
      <c r="B22" s="14" t="s">
        <v>22</v>
      </c>
      <c r="C22" s="3">
        <v>1</v>
      </c>
      <c r="D22" s="3"/>
      <c r="E22" s="3">
        <v>1</v>
      </c>
      <c r="F22" s="3"/>
      <c r="G22" s="3"/>
      <c r="H22" s="3"/>
      <c r="I22" s="4"/>
      <c r="J22" s="2"/>
      <c r="K22" s="1"/>
    </row>
    <row r="23" spans="1:11" ht="18.75" x14ac:dyDescent="0.3">
      <c r="A23" s="3">
        <v>5</v>
      </c>
      <c r="B23" s="12" t="s">
        <v>13</v>
      </c>
      <c r="C23" s="3">
        <f>SUM(C24:C33)</f>
        <v>193</v>
      </c>
      <c r="D23" s="16">
        <f>(C23*100%)/$C$35</f>
        <v>0.93689320388349517</v>
      </c>
      <c r="E23" s="3">
        <f>SUM(E24:E33)</f>
        <v>90</v>
      </c>
      <c r="F23" s="16">
        <f>(E23*100%)/$C$35</f>
        <v>0.43689320388349512</v>
      </c>
      <c r="G23" s="18">
        <f>C23+E23</f>
        <v>283</v>
      </c>
      <c r="H23" s="17">
        <f>(G23*100%)/$C$34</f>
        <v>0.8299120234604106</v>
      </c>
      <c r="I23" s="4"/>
      <c r="J23" s="2"/>
      <c r="K23" s="1"/>
    </row>
    <row r="24" spans="1:11" ht="18.75" x14ac:dyDescent="0.3">
      <c r="A24" s="3"/>
      <c r="B24" s="14" t="s">
        <v>15</v>
      </c>
      <c r="C24" s="3">
        <v>7</v>
      </c>
      <c r="D24" s="3"/>
      <c r="E24" s="3"/>
      <c r="F24" s="3"/>
      <c r="G24" s="3"/>
      <c r="H24" s="3"/>
      <c r="I24" s="2"/>
      <c r="J24" s="2"/>
      <c r="K24" s="1"/>
    </row>
    <row r="25" spans="1:11" ht="18.75" x14ac:dyDescent="0.3">
      <c r="A25" s="3"/>
      <c r="B25" s="14" t="s">
        <v>16</v>
      </c>
      <c r="C25" s="3">
        <v>24</v>
      </c>
      <c r="D25" s="3"/>
      <c r="E25" s="3">
        <v>3</v>
      </c>
      <c r="F25" s="3"/>
      <c r="G25" s="3"/>
      <c r="H25" s="3"/>
      <c r="I25" s="2"/>
      <c r="J25" s="2"/>
      <c r="K25" s="1"/>
    </row>
    <row r="26" spans="1:11" ht="18.75" x14ac:dyDescent="0.3">
      <c r="A26" s="3"/>
      <c r="B26" s="14" t="s">
        <v>17</v>
      </c>
      <c r="C26" s="3"/>
      <c r="D26" s="3"/>
      <c r="E26" s="3"/>
      <c r="F26" s="3"/>
      <c r="G26" s="3"/>
      <c r="H26" s="3"/>
      <c r="I26" s="2"/>
      <c r="J26" s="2"/>
      <c r="K26" s="1"/>
    </row>
    <row r="27" spans="1:11" ht="18.75" x14ac:dyDescent="0.3">
      <c r="A27" s="3"/>
      <c r="B27" s="14" t="s">
        <v>29</v>
      </c>
      <c r="C27" s="3">
        <v>1</v>
      </c>
      <c r="D27" s="3"/>
      <c r="E27" s="3"/>
      <c r="F27" s="3"/>
      <c r="G27" s="3"/>
      <c r="H27" s="3"/>
      <c r="I27" s="2"/>
      <c r="J27" s="2"/>
      <c r="K27" s="1"/>
    </row>
    <row r="28" spans="1:11" ht="18.75" x14ac:dyDescent="0.3">
      <c r="A28" s="3"/>
      <c r="B28" s="14" t="s">
        <v>20</v>
      </c>
      <c r="C28" s="3"/>
      <c r="D28" s="3"/>
      <c r="E28" s="3"/>
      <c r="F28" s="3"/>
      <c r="G28" s="3"/>
      <c r="H28" s="3"/>
      <c r="I28" s="2"/>
      <c r="J28" s="2"/>
      <c r="K28" s="1"/>
    </row>
    <row r="29" spans="1:11" ht="18.75" x14ac:dyDescent="0.3">
      <c r="A29" s="3"/>
      <c r="B29" s="14" t="s">
        <v>21</v>
      </c>
      <c r="C29" s="3">
        <v>87</v>
      </c>
      <c r="D29" s="3"/>
      <c r="E29" s="3">
        <v>56</v>
      </c>
      <c r="F29" s="3"/>
      <c r="G29" s="3"/>
      <c r="H29" s="3"/>
      <c r="I29" s="2"/>
      <c r="J29" s="2"/>
      <c r="K29" s="1"/>
    </row>
    <row r="30" spans="1:11" ht="18.75" x14ac:dyDescent="0.3">
      <c r="A30" s="3"/>
      <c r="B30" s="14" t="s">
        <v>31</v>
      </c>
      <c r="C30" s="3">
        <v>8</v>
      </c>
      <c r="D30" s="3"/>
      <c r="E30" s="3">
        <v>4</v>
      </c>
      <c r="F30" s="3"/>
      <c r="G30" s="3"/>
      <c r="H30" s="3"/>
      <c r="I30" s="2"/>
      <c r="J30" s="2"/>
      <c r="K30" s="1"/>
    </row>
    <row r="31" spans="1:11" ht="18.75" x14ac:dyDescent="0.3">
      <c r="A31" s="3"/>
      <c r="B31" s="14" t="s">
        <v>32</v>
      </c>
      <c r="C31" s="3">
        <v>2</v>
      </c>
      <c r="D31" s="3"/>
      <c r="E31" s="3">
        <v>3</v>
      </c>
      <c r="F31" s="3"/>
      <c r="G31" s="3"/>
      <c r="H31" s="3"/>
      <c r="I31" s="2"/>
      <c r="J31" s="2"/>
      <c r="K31" s="1"/>
    </row>
    <row r="32" spans="1:11" ht="18.75" x14ac:dyDescent="0.3">
      <c r="A32" s="3"/>
      <c r="B32" s="14" t="s">
        <v>30</v>
      </c>
      <c r="C32" s="3">
        <v>18</v>
      </c>
      <c r="D32" s="3"/>
      <c r="E32" s="3">
        <v>10</v>
      </c>
      <c r="F32" s="3"/>
      <c r="G32" s="3"/>
      <c r="H32" s="3"/>
      <c r="I32" s="2"/>
      <c r="J32" s="2"/>
      <c r="K32" s="1"/>
    </row>
    <row r="33" spans="1:11" ht="18.75" x14ac:dyDescent="0.3">
      <c r="A33" s="3"/>
      <c r="B33" s="14" t="s">
        <v>34</v>
      </c>
      <c r="C33" s="3">
        <v>46</v>
      </c>
      <c r="D33" s="3"/>
      <c r="E33" s="3">
        <v>14</v>
      </c>
      <c r="F33" s="3"/>
      <c r="G33" s="3"/>
      <c r="H33" s="3"/>
      <c r="I33" s="2"/>
      <c r="J33" s="2"/>
      <c r="K33" s="1"/>
    </row>
    <row r="34" spans="1:11" ht="18.75" x14ac:dyDescent="0.3">
      <c r="A34" s="2"/>
      <c r="B34" s="2" t="s">
        <v>7</v>
      </c>
      <c r="C34" s="11">
        <f>C35+C36</f>
        <v>341</v>
      </c>
      <c r="D34" s="2"/>
      <c r="E34" s="2"/>
      <c r="F34" s="2"/>
      <c r="G34" s="2"/>
      <c r="H34" s="2"/>
      <c r="I34" s="2"/>
      <c r="J34" s="2"/>
      <c r="K34" s="1"/>
    </row>
    <row r="35" spans="1:11" ht="18.75" x14ac:dyDescent="0.3">
      <c r="A35" s="1"/>
      <c r="B35" s="6" t="s">
        <v>2</v>
      </c>
      <c r="C35" s="11">
        <v>206</v>
      </c>
      <c r="D35" s="1"/>
      <c r="E35" s="1"/>
      <c r="F35" s="1"/>
      <c r="G35" s="1"/>
      <c r="H35" s="1"/>
      <c r="I35" s="1"/>
      <c r="J35" s="1"/>
      <c r="K35" s="1"/>
    </row>
    <row r="36" spans="1:11" ht="18.75" x14ac:dyDescent="0.3">
      <c r="A36" s="1"/>
      <c r="B36" s="6" t="s">
        <v>3</v>
      </c>
      <c r="C36" s="11">
        <v>135</v>
      </c>
      <c r="D36" s="1"/>
      <c r="E36" s="1"/>
      <c r="F36" s="1"/>
      <c r="G36" s="1"/>
      <c r="H36" s="1"/>
      <c r="I36" s="1"/>
      <c r="J36" s="1"/>
      <c r="K36" s="1"/>
    </row>
    <row r="37" spans="1:11" ht="18.75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1:11" ht="37.5" customHeight="1" x14ac:dyDescent="0.3">
      <c r="A38" s="1"/>
      <c r="B38" s="20" t="s">
        <v>33</v>
      </c>
      <c r="C38" s="20"/>
      <c r="D38" s="20"/>
      <c r="E38" s="20"/>
      <c r="F38" s="20"/>
      <c r="G38" s="20"/>
      <c r="H38" s="1"/>
      <c r="I38" s="1"/>
      <c r="J38" s="1"/>
      <c r="K38" s="1"/>
    </row>
  </sheetData>
  <mergeCells count="2">
    <mergeCell ref="A1:H1"/>
    <mergeCell ref="B38:G38"/>
  </mergeCells>
  <pageMargins left="0.45" right="0.2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CoHoa</dc:creator>
  <cp:lastModifiedBy>Yen-TCHC</cp:lastModifiedBy>
  <cp:lastPrinted>2019-11-26T02:39:41Z</cp:lastPrinted>
  <dcterms:created xsi:type="dcterms:W3CDTF">2019-11-26T02:06:41Z</dcterms:created>
  <dcterms:modified xsi:type="dcterms:W3CDTF">2019-11-26T07:40:04Z</dcterms:modified>
</cp:coreProperties>
</file>